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3-8100\Documents\CJ Botosani\2026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H415" i="1"/>
  <c r="J415" i="1" s="1"/>
  <c r="G415" i="1"/>
  <c r="F415" i="1"/>
  <c r="E415" i="1"/>
  <c r="D415" i="1"/>
  <c r="C415" i="1"/>
  <c r="J414" i="1"/>
  <c r="K413" i="1"/>
  <c r="J413" i="1"/>
  <c r="I413" i="1"/>
  <c r="H413" i="1"/>
  <c r="G413" i="1"/>
  <c r="F413" i="1"/>
  <c r="E413" i="1"/>
  <c r="D413" i="1"/>
  <c r="C413" i="1"/>
  <c r="J412" i="1"/>
  <c r="J411" i="1"/>
  <c r="J410" i="1"/>
  <c r="K409" i="1"/>
  <c r="J409" i="1"/>
  <c r="I409" i="1"/>
  <c r="H409" i="1"/>
  <c r="H408" i="1" s="1"/>
  <c r="J408" i="1" s="1"/>
  <c r="G409" i="1"/>
  <c r="F409" i="1"/>
  <c r="F408" i="1" s="1"/>
  <c r="E409" i="1"/>
  <c r="D409" i="1"/>
  <c r="D408" i="1" s="1"/>
  <c r="C409" i="1"/>
  <c r="K408" i="1"/>
  <c r="I408" i="1"/>
  <c r="G408" i="1"/>
  <c r="E408" i="1"/>
  <c r="C408" i="1"/>
  <c r="J407" i="1"/>
  <c r="K406" i="1"/>
  <c r="K405" i="1" s="1"/>
  <c r="I406" i="1"/>
  <c r="I405" i="1" s="1"/>
  <c r="J405" i="1" s="1"/>
  <c r="H406" i="1"/>
  <c r="J406" i="1" s="1"/>
  <c r="G406" i="1"/>
  <c r="G405" i="1" s="1"/>
  <c r="F406" i="1"/>
  <c r="E406" i="1"/>
  <c r="E405" i="1" s="1"/>
  <c r="D406" i="1"/>
  <c r="C406" i="1"/>
  <c r="C405" i="1" s="1"/>
  <c r="H405" i="1"/>
  <c r="F405" i="1"/>
  <c r="D405" i="1"/>
  <c r="J404" i="1"/>
  <c r="J403" i="1"/>
  <c r="K402" i="1"/>
  <c r="K401" i="1" s="1"/>
  <c r="I402" i="1"/>
  <c r="I401" i="1" s="1"/>
  <c r="J401" i="1" s="1"/>
  <c r="H402" i="1"/>
  <c r="J402" i="1" s="1"/>
  <c r="G402" i="1"/>
  <c r="G401" i="1" s="1"/>
  <c r="F402" i="1"/>
  <c r="E402" i="1"/>
  <c r="E401" i="1" s="1"/>
  <c r="D402" i="1"/>
  <c r="C402" i="1"/>
  <c r="C401" i="1" s="1"/>
  <c r="H401" i="1"/>
  <c r="F401" i="1"/>
  <c r="D401" i="1"/>
  <c r="J400" i="1"/>
  <c r="J399" i="1"/>
  <c r="J398" i="1"/>
  <c r="J397" i="1"/>
  <c r="J396" i="1"/>
  <c r="K395" i="1"/>
  <c r="I395" i="1"/>
  <c r="H395" i="1"/>
  <c r="H394" i="1" s="1"/>
  <c r="G395" i="1"/>
  <c r="F395" i="1"/>
  <c r="F394" i="1" s="1"/>
  <c r="F393" i="1" s="1"/>
  <c r="E395" i="1"/>
  <c r="D395" i="1"/>
  <c r="D394" i="1" s="1"/>
  <c r="D393" i="1" s="1"/>
  <c r="C395" i="1"/>
  <c r="K394" i="1"/>
  <c r="K393" i="1" s="1"/>
  <c r="I394" i="1"/>
  <c r="I393" i="1" s="1"/>
  <c r="G394" i="1"/>
  <c r="E394" i="1"/>
  <c r="C394" i="1"/>
  <c r="J392" i="1"/>
  <c r="J391" i="1"/>
  <c r="J390" i="1"/>
  <c r="J389" i="1"/>
  <c r="J388" i="1"/>
  <c r="J387" i="1"/>
  <c r="J386" i="1"/>
  <c r="J385" i="1"/>
  <c r="J384" i="1"/>
  <c r="H384" i="1"/>
  <c r="J383" i="1"/>
  <c r="H383" i="1"/>
  <c r="K382" i="1"/>
  <c r="K329" i="1" s="1"/>
  <c r="K199" i="1" s="1"/>
  <c r="I382" i="1"/>
  <c r="J382" i="1" s="1"/>
  <c r="J329" i="1" s="1"/>
  <c r="H382" i="1"/>
  <c r="G382" i="1"/>
  <c r="G329" i="1" s="1"/>
  <c r="F382" i="1"/>
  <c r="E382" i="1"/>
  <c r="E329" i="1" s="1"/>
  <c r="D382" i="1"/>
  <c r="C382" i="1"/>
  <c r="J381" i="1"/>
  <c r="J380" i="1"/>
  <c r="J379" i="1"/>
  <c r="K378" i="1"/>
  <c r="I378" i="1"/>
  <c r="J378" i="1" s="1"/>
  <c r="H378" i="1"/>
  <c r="G378" i="1"/>
  <c r="F378" i="1"/>
  <c r="E378" i="1"/>
  <c r="D378" i="1"/>
  <c r="C378" i="1"/>
  <c r="J377" i="1"/>
  <c r="J376" i="1"/>
  <c r="J375" i="1"/>
  <c r="K374" i="1"/>
  <c r="I374" i="1"/>
  <c r="J374" i="1" s="1"/>
  <c r="H374" i="1"/>
  <c r="G374" i="1"/>
  <c r="F374" i="1"/>
  <c r="E374" i="1"/>
  <c r="D374" i="1"/>
  <c r="C374" i="1"/>
  <c r="J373" i="1"/>
  <c r="J372" i="1"/>
  <c r="J371" i="1"/>
  <c r="K370" i="1"/>
  <c r="I370" i="1"/>
  <c r="J370" i="1" s="1"/>
  <c r="H370" i="1"/>
  <c r="G370" i="1"/>
  <c r="F370" i="1"/>
  <c r="E370" i="1"/>
  <c r="D370" i="1"/>
  <c r="C370" i="1"/>
  <c r="J369" i="1"/>
  <c r="J368" i="1"/>
  <c r="J367" i="1"/>
  <c r="K366" i="1"/>
  <c r="I366" i="1"/>
  <c r="J366" i="1" s="1"/>
  <c r="H366" i="1"/>
  <c r="G366" i="1"/>
  <c r="F366" i="1"/>
  <c r="E366" i="1"/>
  <c r="D366" i="1"/>
  <c r="C366" i="1"/>
  <c r="J365" i="1"/>
  <c r="J364" i="1"/>
  <c r="J363" i="1"/>
  <c r="K362" i="1"/>
  <c r="I362" i="1"/>
  <c r="J362" i="1" s="1"/>
  <c r="H362" i="1"/>
  <c r="G362" i="1"/>
  <c r="F362" i="1"/>
  <c r="E362" i="1"/>
  <c r="D362" i="1"/>
  <c r="C362" i="1"/>
  <c r="J361" i="1"/>
  <c r="J360" i="1"/>
  <c r="J359" i="1"/>
  <c r="K358" i="1"/>
  <c r="I358" i="1"/>
  <c r="J358" i="1" s="1"/>
  <c r="H358" i="1"/>
  <c r="G358" i="1"/>
  <c r="F358" i="1"/>
  <c r="E358" i="1"/>
  <c r="D358" i="1"/>
  <c r="C358" i="1"/>
  <c r="J357" i="1"/>
  <c r="J356" i="1"/>
  <c r="J355" i="1"/>
  <c r="K354" i="1"/>
  <c r="I354" i="1"/>
  <c r="J354" i="1" s="1"/>
  <c r="H354" i="1"/>
  <c r="G354" i="1"/>
  <c r="F354" i="1"/>
  <c r="E354" i="1"/>
  <c r="D354" i="1"/>
  <c r="C354" i="1"/>
  <c r="J353" i="1"/>
  <c r="J352" i="1"/>
  <c r="J351" i="1"/>
  <c r="K350" i="1"/>
  <c r="I350" i="1"/>
  <c r="J350" i="1" s="1"/>
  <c r="H350" i="1"/>
  <c r="G350" i="1"/>
  <c r="F350" i="1"/>
  <c r="E350" i="1"/>
  <c r="D350" i="1"/>
  <c r="C350" i="1"/>
  <c r="J349" i="1"/>
  <c r="J348" i="1"/>
  <c r="J347" i="1"/>
  <c r="K346" i="1"/>
  <c r="I346" i="1"/>
  <c r="J346" i="1" s="1"/>
  <c r="H346" i="1"/>
  <c r="G346" i="1"/>
  <c r="F346" i="1"/>
  <c r="E346" i="1"/>
  <c r="D346" i="1"/>
  <c r="C346" i="1"/>
  <c r="J345" i="1"/>
  <c r="J344" i="1"/>
  <c r="J343" i="1"/>
  <c r="K342" i="1"/>
  <c r="I342" i="1"/>
  <c r="J342" i="1" s="1"/>
  <c r="H342" i="1"/>
  <c r="G342" i="1"/>
  <c r="F342" i="1"/>
  <c r="E342" i="1"/>
  <c r="D342" i="1"/>
  <c r="C342" i="1"/>
  <c r="J341" i="1"/>
  <c r="J340" i="1"/>
  <c r="J339" i="1"/>
  <c r="K338" i="1"/>
  <c r="I338" i="1"/>
  <c r="J338" i="1" s="1"/>
  <c r="H338" i="1"/>
  <c r="G338" i="1"/>
  <c r="F338" i="1"/>
  <c r="E338" i="1"/>
  <c r="D338" i="1"/>
  <c r="C338" i="1"/>
  <c r="J337" i="1"/>
  <c r="J336" i="1"/>
  <c r="J335" i="1"/>
  <c r="K334" i="1"/>
  <c r="I334" i="1"/>
  <c r="J334" i="1" s="1"/>
  <c r="H334" i="1"/>
  <c r="G334" i="1"/>
  <c r="F334" i="1"/>
  <c r="E334" i="1"/>
  <c r="D334" i="1"/>
  <c r="C334" i="1"/>
  <c r="J333" i="1"/>
  <c r="J332" i="1"/>
  <c r="J331" i="1"/>
  <c r="K330" i="1"/>
  <c r="I330" i="1"/>
  <c r="J330" i="1" s="1"/>
  <c r="H330" i="1"/>
  <c r="G330" i="1"/>
  <c r="F330" i="1"/>
  <c r="E330" i="1"/>
  <c r="D330" i="1"/>
  <c r="C330" i="1"/>
  <c r="H329" i="1"/>
  <c r="F329" i="1"/>
  <c r="D329" i="1"/>
  <c r="J282" i="1"/>
  <c r="K281" i="1"/>
  <c r="J281" i="1"/>
  <c r="I281" i="1"/>
  <c r="H281" i="1"/>
  <c r="G281" i="1"/>
  <c r="F281" i="1"/>
  <c r="E281" i="1"/>
  <c r="D281" i="1"/>
  <c r="C281" i="1"/>
  <c r="J280" i="1"/>
  <c r="J279" i="1"/>
  <c r="J278" i="1"/>
  <c r="K277" i="1"/>
  <c r="J277" i="1"/>
  <c r="I277" i="1"/>
  <c r="H277" i="1"/>
  <c r="G277" i="1"/>
  <c r="F277" i="1"/>
  <c r="E277" i="1"/>
  <c r="D277" i="1"/>
  <c r="C277" i="1"/>
  <c r="J276" i="1"/>
  <c r="J275" i="1"/>
  <c r="J274" i="1"/>
  <c r="K273" i="1"/>
  <c r="J273" i="1"/>
  <c r="I273" i="1"/>
  <c r="H273" i="1"/>
  <c r="G273" i="1"/>
  <c r="F273" i="1"/>
  <c r="E273" i="1"/>
  <c r="D273" i="1"/>
  <c r="C273" i="1"/>
  <c r="J272" i="1"/>
  <c r="J271" i="1"/>
  <c r="J270" i="1"/>
  <c r="K269" i="1"/>
  <c r="J269" i="1"/>
  <c r="I269" i="1"/>
  <c r="H269" i="1"/>
  <c r="G269" i="1"/>
  <c r="F269" i="1"/>
  <c r="E269" i="1"/>
  <c r="D269" i="1"/>
  <c r="C269" i="1"/>
  <c r="J268" i="1"/>
  <c r="J267" i="1"/>
  <c r="J266" i="1"/>
  <c r="K265" i="1"/>
  <c r="J265" i="1"/>
  <c r="I265" i="1"/>
  <c r="H265" i="1"/>
  <c r="G265" i="1"/>
  <c r="F265" i="1"/>
  <c r="E265" i="1"/>
  <c r="D265" i="1"/>
  <c r="C265" i="1"/>
  <c r="J264" i="1"/>
  <c r="J263" i="1"/>
  <c r="J262" i="1"/>
  <c r="K261" i="1"/>
  <c r="J261" i="1"/>
  <c r="I261" i="1"/>
  <c r="H261" i="1"/>
  <c r="G261" i="1"/>
  <c r="F261" i="1"/>
  <c r="E261" i="1"/>
  <c r="D261" i="1"/>
  <c r="C261" i="1"/>
  <c r="J260" i="1"/>
  <c r="J259" i="1"/>
  <c r="J258" i="1"/>
  <c r="K257" i="1"/>
  <c r="J257" i="1"/>
  <c r="I257" i="1"/>
  <c r="H257" i="1"/>
  <c r="G257" i="1"/>
  <c r="F257" i="1"/>
  <c r="E257" i="1"/>
  <c r="D257" i="1"/>
  <c r="C257" i="1"/>
  <c r="J256" i="1"/>
  <c r="J255" i="1"/>
  <c r="J254" i="1"/>
  <c r="K253" i="1"/>
  <c r="J253" i="1"/>
  <c r="I253" i="1"/>
  <c r="H253" i="1"/>
  <c r="G253" i="1"/>
  <c r="F253" i="1"/>
  <c r="E253" i="1"/>
  <c r="D253" i="1"/>
  <c r="C253" i="1"/>
  <c r="J252" i="1"/>
  <c r="J251" i="1"/>
  <c r="J250" i="1"/>
  <c r="K249" i="1"/>
  <c r="J249" i="1"/>
  <c r="I249" i="1"/>
  <c r="H249" i="1"/>
  <c r="G249" i="1"/>
  <c r="F249" i="1"/>
  <c r="E249" i="1"/>
  <c r="D249" i="1"/>
  <c r="C249" i="1"/>
  <c r="J248" i="1"/>
  <c r="J247" i="1"/>
  <c r="J246" i="1"/>
  <c r="K245" i="1"/>
  <c r="J245" i="1"/>
  <c r="I245" i="1"/>
  <c r="H245" i="1"/>
  <c r="G245" i="1"/>
  <c r="F245" i="1"/>
  <c r="E245" i="1"/>
  <c r="D245" i="1"/>
  <c r="C245" i="1"/>
  <c r="J244" i="1"/>
  <c r="J243" i="1"/>
  <c r="J242" i="1"/>
  <c r="K241" i="1"/>
  <c r="J241" i="1"/>
  <c r="I241" i="1"/>
  <c r="H241" i="1"/>
  <c r="G241" i="1"/>
  <c r="F241" i="1"/>
  <c r="E241" i="1"/>
  <c r="D241" i="1"/>
  <c r="C241" i="1"/>
  <c r="J240" i="1"/>
  <c r="K239" i="1"/>
  <c r="I239" i="1"/>
  <c r="H239" i="1"/>
  <c r="J239" i="1" s="1"/>
  <c r="G239" i="1"/>
  <c r="F239" i="1"/>
  <c r="E239" i="1"/>
  <c r="D239" i="1"/>
  <c r="C239" i="1"/>
  <c r="J238" i="1"/>
  <c r="J237" i="1"/>
  <c r="J236" i="1"/>
  <c r="K235" i="1"/>
  <c r="I235" i="1"/>
  <c r="H235" i="1"/>
  <c r="J235" i="1" s="1"/>
  <c r="G235" i="1"/>
  <c r="F235" i="1"/>
  <c r="E235" i="1"/>
  <c r="D235" i="1"/>
  <c r="C235" i="1"/>
  <c r="J234" i="1"/>
  <c r="K233" i="1"/>
  <c r="J233" i="1"/>
  <c r="I233" i="1"/>
  <c r="H233" i="1"/>
  <c r="G233" i="1"/>
  <c r="F233" i="1"/>
  <c r="E233" i="1"/>
  <c r="D233" i="1"/>
  <c r="C233" i="1"/>
  <c r="J232" i="1"/>
  <c r="K231" i="1"/>
  <c r="I231" i="1"/>
  <c r="H231" i="1"/>
  <c r="J231" i="1" s="1"/>
  <c r="G231" i="1"/>
  <c r="F231" i="1"/>
  <c r="E231" i="1"/>
  <c r="D231" i="1"/>
  <c r="C231" i="1"/>
  <c r="J230" i="1"/>
  <c r="J229" i="1"/>
  <c r="J228" i="1"/>
  <c r="K227" i="1"/>
  <c r="I227" i="1"/>
  <c r="H227" i="1"/>
  <c r="G227" i="1"/>
  <c r="F227" i="1"/>
  <c r="E227" i="1"/>
  <c r="D227" i="1"/>
  <c r="D226" i="1" s="1"/>
  <c r="C227" i="1"/>
  <c r="K226" i="1"/>
  <c r="I226" i="1"/>
  <c r="G226" i="1"/>
  <c r="E226" i="1"/>
  <c r="C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I210" i="1"/>
  <c r="H210" i="1"/>
  <c r="G210" i="1"/>
  <c r="F210" i="1"/>
  <c r="F209" i="1" s="1"/>
  <c r="E210" i="1"/>
  <c r="D210" i="1"/>
  <c r="D209" i="1" s="1"/>
  <c r="C210" i="1"/>
  <c r="K209" i="1"/>
  <c r="I209" i="1"/>
  <c r="G209" i="1"/>
  <c r="E209" i="1"/>
  <c r="C209" i="1"/>
  <c r="J208" i="1"/>
  <c r="J207" i="1"/>
  <c r="J206" i="1"/>
  <c r="J205" i="1"/>
  <c r="J204" i="1"/>
  <c r="J203" i="1"/>
  <c r="J202" i="1"/>
  <c r="K201" i="1"/>
  <c r="K200" i="1" s="1"/>
  <c r="I201" i="1"/>
  <c r="I200" i="1" s="1"/>
  <c r="H201" i="1"/>
  <c r="G201" i="1"/>
  <c r="G200" i="1" s="1"/>
  <c r="F201" i="1"/>
  <c r="E201" i="1"/>
  <c r="E200" i="1" s="1"/>
  <c r="D201" i="1"/>
  <c r="C201" i="1"/>
  <c r="C200" i="1" s="1"/>
  <c r="H200" i="1"/>
  <c r="F200" i="1"/>
  <c r="D200" i="1"/>
  <c r="D199" i="1" s="1"/>
  <c r="J198" i="1"/>
  <c r="K197" i="1"/>
  <c r="I197" i="1"/>
  <c r="H197" i="1"/>
  <c r="G197" i="1"/>
  <c r="F197" i="1"/>
  <c r="E197" i="1"/>
  <c r="D197" i="1"/>
  <c r="C197" i="1"/>
  <c r="J196" i="1"/>
  <c r="K195" i="1"/>
  <c r="I195" i="1"/>
  <c r="J195" i="1" s="1"/>
  <c r="H195" i="1"/>
  <c r="G195" i="1"/>
  <c r="F195" i="1"/>
  <c r="E195" i="1"/>
  <c r="D195" i="1"/>
  <c r="C195" i="1"/>
  <c r="J194" i="1"/>
  <c r="J193" i="1"/>
  <c r="K192" i="1"/>
  <c r="J192" i="1"/>
  <c r="I192" i="1"/>
  <c r="H192" i="1"/>
  <c r="H191" i="1" s="1"/>
  <c r="J191" i="1" s="1"/>
  <c r="G192" i="1"/>
  <c r="F192" i="1"/>
  <c r="F191" i="1" s="1"/>
  <c r="E192" i="1"/>
  <c r="D192" i="1"/>
  <c r="D191" i="1" s="1"/>
  <c r="C192" i="1"/>
  <c r="K191" i="1"/>
  <c r="I191" i="1"/>
  <c r="G191" i="1"/>
  <c r="E191" i="1"/>
  <c r="C191" i="1"/>
  <c r="J190" i="1"/>
  <c r="J189" i="1"/>
  <c r="J188" i="1"/>
  <c r="J187" i="1"/>
  <c r="K186" i="1"/>
  <c r="I186" i="1"/>
  <c r="H186" i="1"/>
  <c r="G186" i="1"/>
  <c r="F186" i="1"/>
  <c r="E186" i="1"/>
  <c r="D186" i="1"/>
  <c r="D180" i="1" s="1"/>
  <c r="D176" i="1" s="1"/>
  <c r="C186" i="1"/>
  <c r="J185" i="1"/>
  <c r="J184" i="1"/>
  <c r="J183" i="1"/>
  <c r="J182" i="1"/>
  <c r="K181" i="1"/>
  <c r="K180" i="1" s="1"/>
  <c r="I181" i="1"/>
  <c r="I180" i="1" s="1"/>
  <c r="H181" i="1"/>
  <c r="J181" i="1" s="1"/>
  <c r="G181" i="1"/>
  <c r="G180" i="1" s="1"/>
  <c r="F181" i="1"/>
  <c r="E181" i="1"/>
  <c r="E180" i="1" s="1"/>
  <c r="D181" i="1"/>
  <c r="C181" i="1"/>
  <c r="C180" i="1" s="1"/>
  <c r="F180" i="1"/>
  <c r="J179" i="1"/>
  <c r="J178" i="1"/>
  <c r="K177" i="1"/>
  <c r="K176" i="1" s="1"/>
  <c r="I177" i="1"/>
  <c r="I176" i="1" s="1"/>
  <c r="H177" i="1"/>
  <c r="J177" i="1" s="1"/>
  <c r="G177" i="1"/>
  <c r="G176" i="1" s="1"/>
  <c r="F177" i="1"/>
  <c r="E177" i="1"/>
  <c r="E176" i="1" s="1"/>
  <c r="D177" i="1"/>
  <c r="C177" i="1"/>
  <c r="C176" i="1" s="1"/>
  <c r="F176" i="1"/>
  <c r="J175" i="1"/>
  <c r="H174" i="1"/>
  <c r="J174" i="1" s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J161" i="1"/>
  <c r="I161" i="1"/>
  <c r="H161" i="1"/>
  <c r="G161" i="1"/>
  <c r="F161" i="1"/>
  <c r="E161" i="1"/>
  <c r="D161" i="1"/>
  <c r="C161" i="1"/>
  <c r="J160" i="1"/>
  <c r="H160" i="1"/>
  <c r="J159" i="1"/>
  <c r="H159" i="1"/>
  <c r="J158" i="1"/>
  <c r="H158" i="1"/>
  <c r="J157" i="1"/>
  <c r="H157" i="1"/>
  <c r="J156" i="1"/>
  <c r="H156" i="1"/>
  <c r="K155" i="1"/>
  <c r="K154" i="1" s="1"/>
  <c r="I155" i="1"/>
  <c r="I154" i="1" s="1"/>
  <c r="G155" i="1"/>
  <c r="H155" i="1" s="1"/>
  <c r="F155" i="1"/>
  <c r="E155" i="1"/>
  <c r="E154" i="1" s="1"/>
  <c r="D155" i="1"/>
  <c r="C155" i="1"/>
  <c r="C154" i="1" s="1"/>
  <c r="F154" i="1"/>
  <c r="D154" i="1"/>
  <c r="J153" i="1"/>
  <c r="H153" i="1"/>
  <c r="J152" i="1"/>
  <c r="H152" i="1"/>
  <c r="K151" i="1"/>
  <c r="I151" i="1"/>
  <c r="G151" i="1"/>
  <c r="H151" i="1" s="1"/>
  <c r="J151" i="1" s="1"/>
  <c r="F151" i="1"/>
  <c r="E151" i="1"/>
  <c r="D151" i="1"/>
  <c r="C151" i="1"/>
  <c r="J150" i="1"/>
  <c r="J149" i="1"/>
  <c r="H148" i="1"/>
  <c r="J148" i="1" s="1"/>
  <c r="H147" i="1"/>
  <c r="J147" i="1" s="1"/>
  <c r="J146" i="1"/>
  <c r="J145" i="1"/>
  <c r="H145" i="1"/>
  <c r="K144" i="1"/>
  <c r="K143" i="1" s="1"/>
  <c r="I144" i="1"/>
  <c r="I143" i="1" s="1"/>
  <c r="G144" i="1"/>
  <c r="H144" i="1" s="1"/>
  <c r="F144" i="1"/>
  <c r="E144" i="1"/>
  <c r="E143" i="1" s="1"/>
  <c r="D144" i="1"/>
  <c r="C144" i="1"/>
  <c r="F143" i="1"/>
  <c r="D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I125" i="1"/>
  <c r="H125" i="1"/>
  <c r="J125" i="1" s="1"/>
  <c r="G125" i="1"/>
  <c r="F125" i="1"/>
  <c r="F124" i="1" s="1"/>
  <c r="E125" i="1"/>
  <c r="D125" i="1"/>
  <c r="D124" i="1" s="1"/>
  <c r="C125" i="1"/>
  <c r="K124" i="1"/>
  <c r="I124" i="1"/>
  <c r="G124" i="1"/>
  <c r="H124" i="1" s="1"/>
  <c r="J124" i="1" s="1"/>
  <c r="E124" i="1"/>
  <c r="C124" i="1"/>
  <c r="H123" i="1"/>
  <c r="J123" i="1" s="1"/>
  <c r="K122" i="1"/>
  <c r="I122" i="1"/>
  <c r="H122" i="1"/>
  <c r="J122" i="1" s="1"/>
  <c r="G122" i="1"/>
  <c r="F122" i="1"/>
  <c r="E122" i="1"/>
  <c r="D122" i="1"/>
  <c r="C122" i="1"/>
  <c r="J121" i="1"/>
  <c r="H121" i="1"/>
  <c r="J120" i="1"/>
  <c r="H120" i="1"/>
  <c r="J119" i="1"/>
  <c r="H119" i="1"/>
  <c r="K118" i="1"/>
  <c r="I118" i="1"/>
  <c r="G118" i="1"/>
  <c r="H118" i="1" s="1"/>
  <c r="J118" i="1" s="1"/>
  <c r="F118" i="1"/>
  <c r="E118" i="1"/>
  <c r="D118" i="1"/>
  <c r="C118" i="1"/>
  <c r="H117" i="1"/>
  <c r="J117" i="1" s="1"/>
  <c r="H116" i="1"/>
  <c r="J116" i="1" s="1"/>
  <c r="H115" i="1"/>
  <c r="J115" i="1" s="1"/>
  <c r="H114" i="1"/>
  <c r="J114" i="1" s="1"/>
  <c r="K113" i="1"/>
  <c r="I113" i="1"/>
  <c r="H113" i="1"/>
  <c r="J113" i="1" s="1"/>
  <c r="G113" i="1"/>
  <c r="F113" i="1"/>
  <c r="E113" i="1"/>
  <c r="D113" i="1"/>
  <c r="C113" i="1"/>
  <c r="J112" i="1"/>
  <c r="H112" i="1"/>
  <c r="J111" i="1"/>
  <c r="H111" i="1"/>
  <c r="J110" i="1"/>
  <c r="H110" i="1"/>
  <c r="J109" i="1"/>
  <c r="H109" i="1"/>
  <c r="K108" i="1"/>
  <c r="I108" i="1"/>
  <c r="I104" i="1" s="1"/>
  <c r="G108" i="1"/>
  <c r="H108" i="1" s="1"/>
  <c r="F108" i="1"/>
  <c r="E108" i="1"/>
  <c r="E104" i="1" s="1"/>
  <c r="D108" i="1"/>
  <c r="C108" i="1"/>
  <c r="H107" i="1"/>
  <c r="J107" i="1" s="1"/>
  <c r="H106" i="1"/>
  <c r="J106" i="1" s="1"/>
  <c r="K105" i="1"/>
  <c r="J105" i="1"/>
  <c r="I105" i="1"/>
  <c r="H105" i="1"/>
  <c r="G105" i="1"/>
  <c r="F105" i="1"/>
  <c r="F104" i="1" s="1"/>
  <c r="E105" i="1"/>
  <c r="D105" i="1"/>
  <c r="C105" i="1"/>
  <c r="K104" i="1"/>
  <c r="G104" i="1"/>
  <c r="H104" i="1" s="1"/>
  <c r="C104" i="1"/>
  <c r="H103" i="1"/>
  <c r="J103" i="1" s="1"/>
  <c r="H102" i="1"/>
  <c r="J102" i="1" s="1"/>
  <c r="H101" i="1"/>
  <c r="J101" i="1" s="1"/>
  <c r="H100" i="1"/>
  <c r="J100" i="1" s="1"/>
  <c r="H99" i="1"/>
  <c r="J99" i="1" s="1"/>
  <c r="J98" i="1"/>
  <c r="J97" i="1"/>
  <c r="H97" i="1"/>
  <c r="J96" i="1"/>
  <c r="H96" i="1"/>
  <c r="K95" i="1"/>
  <c r="I95" i="1"/>
  <c r="G95" i="1"/>
  <c r="H95" i="1" s="1"/>
  <c r="J95" i="1" s="1"/>
  <c r="F95" i="1"/>
  <c r="E95" i="1"/>
  <c r="D95" i="1"/>
  <c r="C95" i="1"/>
  <c r="H94" i="1"/>
  <c r="J94" i="1" s="1"/>
  <c r="H93" i="1"/>
  <c r="J93" i="1" s="1"/>
  <c r="H92" i="1"/>
  <c r="J92" i="1" s="1"/>
  <c r="H91" i="1"/>
  <c r="J91" i="1" s="1"/>
  <c r="K90" i="1"/>
  <c r="I90" i="1"/>
  <c r="H90" i="1"/>
  <c r="J90" i="1" s="1"/>
  <c r="G90" i="1"/>
  <c r="F90" i="1"/>
  <c r="E90" i="1"/>
  <c r="D90" i="1"/>
  <c r="C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K73" i="1"/>
  <c r="I73" i="1"/>
  <c r="G73" i="1"/>
  <c r="H73" i="1" s="1"/>
  <c r="F73" i="1"/>
  <c r="E73" i="1"/>
  <c r="D73" i="1"/>
  <c r="C73" i="1"/>
  <c r="H72" i="1"/>
  <c r="J72" i="1" s="1"/>
  <c r="H71" i="1"/>
  <c r="J71" i="1" s="1"/>
  <c r="H70" i="1"/>
  <c r="J70" i="1" s="1"/>
  <c r="K69" i="1"/>
  <c r="I69" i="1"/>
  <c r="H69" i="1"/>
  <c r="J69" i="1" s="1"/>
  <c r="G69" i="1"/>
  <c r="F69" i="1"/>
  <c r="E69" i="1"/>
  <c r="D69" i="1"/>
  <c r="D48" i="1" s="1"/>
  <c r="C69" i="1"/>
  <c r="J68" i="1"/>
  <c r="H68" i="1"/>
  <c r="J67" i="1"/>
  <c r="H67" i="1"/>
  <c r="J66" i="1"/>
  <c r="H66" i="1"/>
  <c r="J65" i="1"/>
  <c r="H65" i="1"/>
  <c r="K64" i="1"/>
  <c r="I64" i="1"/>
  <c r="G64" i="1"/>
  <c r="H64" i="1" s="1"/>
  <c r="F64" i="1"/>
  <c r="E64" i="1"/>
  <c r="D64" i="1"/>
  <c r="C64" i="1"/>
  <c r="H63" i="1"/>
  <c r="H62" i="1"/>
  <c r="J62" i="1" s="1"/>
  <c r="K61" i="1"/>
  <c r="I61" i="1"/>
  <c r="G61" i="1"/>
  <c r="F61" i="1"/>
  <c r="F48" i="1" s="1"/>
  <c r="E61" i="1"/>
  <c r="D61" i="1"/>
  <c r="C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K49" i="1"/>
  <c r="K48" i="1" s="1"/>
  <c r="I49" i="1"/>
  <c r="H49" i="1"/>
  <c r="J49" i="1" s="1"/>
  <c r="G49" i="1"/>
  <c r="F49" i="1"/>
  <c r="E49" i="1"/>
  <c r="D49" i="1"/>
  <c r="C49" i="1"/>
  <c r="J47" i="1"/>
  <c r="J46" i="1"/>
  <c r="J45" i="1"/>
  <c r="J44" i="1"/>
  <c r="J43" i="1"/>
  <c r="J42" i="1"/>
  <c r="J41" i="1"/>
  <c r="J40" i="1"/>
  <c r="K39" i="1"/>
  <c r="K11" i="1" s="1"/>
  <c r="K10" i="1" s="1"/>
  <c r="K9" i="1" s="1"/>
  <c r="I39" i="1"/>
  <c r="J39" i="1" s="1"/>
  <c r="H39" i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I31" i="1"/>
  <c r="J31" i="1" s="1"/>
  <c r="H31" i="1"/>
  <c r="G31" i="1"/>
  <c r="F31" i="1"/>
  <c r="E31" i="1"/>
  <c r="D31" i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J12" i="1"/>
  <c r="I12" i="1"/>
  <c r="H12" i="1"/>
  <c r="H11" i="1" s="1"/>
  <c r="J11" i="1" s="1"/>
  <c r="G12" i="1"/>
  <c r="F12" i="1"/>
  <c r="F11" i="1" s="1"/>
  <c r="E12" i="1"/>
  <c r="D12" i="1"/>
  <c r="D11" i="1" s="1"/>
  <c r="C12" i="1"/>
  <c r="I11" i="1"/>
  <c r="G11" i="1"/>
  <c r="E11" i="1"/>
  <c r="C11" i="1"/>
  <c r="K8" i="1" l="1"/>
  <c r="J186" i="1"/>
  <c r="H180" i="1"/>
  <c r="H226" i="1"/>
  <c r="J226" i="1" s="1"/>
  <c r="J227" i="1"/>
  <c r="E48" i="1"/>
  <c r="I48" i="1"/>
  <c r="I10" i="1" s="1"/>
  <c r="I9" i="1" s="1"/>
  <c r="I8" i="1" s="1"/>
  <c r="J73" i="1"/>
  <c r="D104" i="1"/>
  <c r="D10" i="1" s="1"/>
  <c r="D9" i="1" s="1"/>
  <c r="D8" i="1" s="1"/>
  <c r="C143" i="1"/>
  <c r="J144" i="1"/>
  <c r="J155" i="1"/>
  <c r="J197" i="1"/>
  <c r="J201" i="1"/>
  <c r="H209" i="1"/>
  <c r="J209" i="1" s="1"/>
  <c r="J210" i="1"/>
  <c r="C393" i="1"/>
  <c r="F10" i="1"/>
  <c r="F9" i="1" s="1"/>
  <c r="H61" i="1"/>
  <c r="J63" i="1"/>
  <c r="J104" i="1"/>
  <c r="H199" i="1"/>
  <c r="J199" i="1" s="1"/>
  <c r="I199" i="1"/>
  <c r="F226" i="1"/>
  <c r="F199" i="1" s="1"/>
  <c r="C329" i="1"/>
  <c r="C199" i="1" s="1"/>
  <c r="E393" i="1"/>
  <c r="E199" i="1" s="1"/>
  <c r="E10" i="1"/>
  <c r="E9" i="1" s="1"/>
  <c r="C48" i="1"/>
  <c r="C10" i="1" s="1"/>
  <c r="C9" i="1" s="1"/>
  <c r="G48" i="1"/>
  <c r="G10" i="1" s="1"/>
  <c r="G9" i="1" s="1"/>
  <c r="J64" i="1"/>
  <c r="J108" i="1"/>
  <c r="J200" i="1"/>
  <c r="G393" i="1"/>
  <c r="G199" i="1" s="1"/>
  <c r="H393" i="1"/>
  <c r="J393" i="1" s="1"/>
  <c r="J394" i="1"/>
  <c r="G143" i="1"/>
  <c r="H143" i="1" s="1"/>
  <c r="J143" i="1" s="1"/>
  <c r="G154" i="1"/>
  <c r="H154" i="1" s="1"/>
  <c r="J154" i="1" s="1"/>
  <c r="I329" i="1"/>
  <c r="J395" i="1"/>
  <c r="G8" i="1" l="1"/>
  <c r="C8" i="1"/>
  <c r="F8" i="1"/>
  <c r="E8" i="1"/>
  <c r="H48" i="1"/>
  <c r="J61" i="1"/>
  <c r="H176" i="1"/>
  <c r="J176" i="1" s="1"/>
  <c r="J180" i="1"/>
  <c r="J48" i="1" l="1"/>
  <c r="J10" i="1" s="1"/>
  <c r="H10" i="1"/>
  <c r="H9" i="1" s="1"/>
  <c r="H8" i="1" l="1"/>
  <c r="J8" i="1" s="1"/>
  <c r="J9" i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<sst xmlns="http://schemas.openxmlformats.org/spreadsheetml/2006/main" count="844" uniqueCount="743">
  <si>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</si>
  <si>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</si>
  <si>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</si>
  <si>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28 Februarie 2026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</si>
  <si>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</si>
  <si>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</si>
  <si>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</si>
  <si>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</si>
  <si>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</si>
  <si>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</si>
  <si>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</si>
  <si>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</si>
  <si>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</si>
  <si>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</si>
  <si>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</si>
  <si>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Aprobate la finele perioadei de raportare</t>
  </si>
  <si>
    <t>Trimestriale cumulate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</si>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</sst>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zoomScale="89" zoomScaleNormal="80" zoomScaleSheetLayoutView="89" workbookViewId="0">
      <selection activeCell="H66" sqref="H66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1.28515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1880000</v>
      </c>
      <c r="F8" s="34">
        <f t="shared" si="0"/>
        <v>1880000</v>
      </c>
      <c r="G8" s="34">
        <f t="shared" si="0"/>
        <v>1683515</v>
      </c>
      <c r="H8" s="34">
        <f t="shared" si="0"/>
        <v>1683515</v>
      </c>
      <c r="I8" s="34">
        <f t="shared" si="0"/>
        <v>1585473</v>
      </c>
      <c r="J8" s="34">
        <f>H8-I8</f>
        <v>98042</v>
      </c>
      <c r="K8" s="35">
        <f>K9+K199</f>
        <v>1627839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1880000</v>
      </c>
      <c r="F9" s="34">
        <f t="shared" si="1"/>
        <v>1880000</v>
      </c>
      <c r="G9" s="34">
        <f t="shared" si="1"/>
        <v>1683515</v>
      </c>
      <c r="H9" s="34">
        <f t="shared" si="1"/>
        <v>1683515</v>
      </c>
      <c r="I9" s="34">
        <f t="shared" si="1"/>
        <v>1585473</v>
      </c>
      <c r="J9" s="34">
        <f t="shared" ref="J9:J73" si="2">H9-I9</f>
        <v>98042</v>
      </c>
      <c r="K9" s="35">
        <f>K10+K176+K191</f>
        <v>1621044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1880000</v>
      </c>
      <c r="F10" s="34">
        <f t="shared" si="3"/>
        <v>1880000</v>
      </c>
      <c r="G10" s="34">
        <f t="shared" si="3"/>
        <v>1697078</v>
      </c>
      <c r="H10" s="34">
        <f t="shared" si="3"/>
        <v>1697078</v>
      </c>
      <c r="I10" s="34">
        <f t="shared" si="3"/>
        <v>1599036</v>
      </c>
      <c r="J10" s="34">
        <f t="shared" si="3"/>
        <v>98042</v>
      </c>
      <c r="K10" s="35">
        <f t="shared" si="3"/>
        <v>1621044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1429000</v>
      </c>
      <c r="F11" s="34">
        <f t="shared" si="4"/>
        <v>1429000</v>
      </c>
      <c r="G11" s="34">
        <f t="shared" si="4"/>
        <v>1429000</v>
      </c>
      <c r="H11" s="34">
        <f>H12+H31+H39</f>
        <v>1429000</v>
      </c>
      <c r="I11" s="34">
        <f t="shared" si="4"/>
        <v>1421213</v>
      </c>
      <c r="J11" s="34">
        <f t="shared" si="2"/>
        <v>7787</v>
      </c>
      <c r="K11" s="35">
        <f>K12+K31+K39</f>
        <v>1352953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1398000</v>
      </c>
      <c r="F12" s="34">
        <f t="shared" si="5"/>
        <v>1398000</v>
      </c>
      <c r="G12" s="34">
        <f t="shared" si="5"/>
        <v>1398000</v>
      </c>
      <c r="H12" s="34">
        <f t="shared" si="5"/>
        <v>1398000</v>
      </c>
      <c r="I12" s="34">
        <f t="shared" si="5"/>
        <v>1390742</v>
      </c>
      <c r="J12" s="34">
        <f t="shared" si="2"/>
        <v>7258</v>
      </c>
      <c r="K12" s="35">
        <f>SUM(K13:K30)</f>
        <v>1323258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930000</v>
      </c>
      <c r="F13" s="47">
        <v>930000</v>
      </c>
      <c r="G13" s="47">
        <v>930000</v>
      </c>
      <c r="H13" s="47">
        <v>930000</v>
      </c>
      <c r="I13" s="47">
        <v>927805</v>
      </c>
      <c r="J13" s="47">
        <f t="shared" si="2"/>
        <v>2195</v>
      </c>
      <c r="K13" s="48">
        <v>864333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222000</v>
      </c>
      <c r="F16" s="47">
        <v>222000</v>
      </c>
      <c r="G16" s="47">
        <v>222000</v>
      </c>
      <c r="H16" s="47">
        <v>222000</v>
      </c>
      <c r="I16" s="47">
        <v>221110</v>
      </c>
      <c r="J16" s="47">
        <f t="shared" si="2"/>
        <v>890</v>
      </c>
      <c r="K16" s="48">
        <v>263541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59000</v>
      </c>
      <c r="F17" s="47">
        <v>59000</v>
      </c>
      <c r="G17" s="47">
        <v>59000</v>
      </c>
      <c r="H17" s="47">
        <v>59000</v>
      </c>
      <c r="I17" s="47">
        <v>57860</v>
      </c>
      <c r="J17" s="47">
        <f t="shared" si="2"/>
        <v>1140</v>
      </c>
      <c r="K17" s="48">
        <v>52787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89000</v>
      </c>
      <c r="F22" s="47">
        <v>89000</v>
      </c>
      <c r="G22" s="47">
        <v>89000</v>
      </c>
      <c r="H22" s="47">
        <v>89000</v>
      </c>
      <c r="I22" s="47">
        <v>88882</v>
      </c>
      <c r="J22" s="47">
        <f t="shared" si="2"/>
        <v>118</v>
      </c>
      <c r="K22" s="48">
        <v>81446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4000</v>
      </c>
      <c r="F23" s="47">
        <v>4000</v>
      </c>
      <c r="G23" s="47">
        <v>4000</v>
      </c>
      <c r="H23" s="47">
        <v>4000</v>
      </c>
      <c r="I23" s="47">
        <v>3500</v>
      </c>
      <c r="J23" s="47">
        <f t="shared" si="2"/>
        <v>500</v>
      </c>
      <c r="K23" s="48">
        <v>3500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27000</v>
      </c>
      <c r="F28" s="47">
        <v>27000</v>
      </c>
      <c r="G28" s="47">
        <v>27000</v>
      </c>
      <c r="H28" s="47">
        <v>27000</v>
      </c>
      <c r="I28" s="47">
        <v>25772</v>
      </c>
      <c r="J28" s="47">
        <f t="shared" si="2"/>
        <v>1228</v>
      </c>
      <c r="K28" s="48">
        <v>23177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67000</v>
      </c>
      <c r="F30" s="47">
        <v>67000</v>
      </c>
      <c r="G30" s="47">
        <v>67000</v>
      </c>
      <c r="H30" s="47">
        <v>67000</v>
      </c>
      <c r="I30" s="47">
        <v>65813</v>
      </c>
      <c r="J30" s="47">
        <f t="shared" si="2"/>
        <v>1187</v>
      </c>
      <c r="K30" s="48">
        <v>34474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0</v>
      </c>
      <c r="F31" s="34">
        <f t="shared" si="6"/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2"/>
        <v>0</v>
      </c>
      <c r="K31" s="35">
        <f>SUM(K32:K38)</f>
        <v>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/>
      <c r="F37" s="47"/>
      <c r="G37" s="47"/>
      <c r="H37" s="47"/>
      <c r="I37" s="47"/>
      <c r="J37" s="47">
        <f t="shared" si="2"/>
        <v>0</v>
      </c>
      <c r="K37" s="48"/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31000</v>
      </c>
      <c r="F39" s="34">
        <f t="shared" si="7"/>
        <v>31000</v>
      </c>
      <c r="G39" s="34">
        <f t="shared" si="7"/>
        <v>31000</v>
      </c>
      <c r="H39" s="34">
        <f t="shared" si="7"/>
        <v>31000</v>
      </c>
      <c r="I39" s="34">
        <f t="shared" si="7"/>
        <v>30471</v>
      </c>
      <c r="J39" s="34">
        <f t="shared" si="2"/>
        <v>529</v>
      </c>
      <c r="K39" s="35">
        <f>SUM(K40:K47)</f>
        <v>29695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31000</v>
      </c>
      <c r="F46" s="47">
        <v>31000</v>
      </c>
      <c r="G46" s="47">
        <v>31000</v>
      </c>
      <c r="H46" s="47">
        <v>31000</v>
      </c>
      <c r="I46" s="47">
        <v>30471</v>
      </c>
      <c r="J46" s="47">
        <f t="shared" si="2"/>
        <v>529</v>
      </c>
      <c r="K46" s="48">
        <v>29695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439000</v>
      </c>
      <c r="F48" s="34">
        <f t="shared" si="8"/>
        <v>439000</v>
      </c>
      <c r="G48" s="34">
        <f t="shared" si="8"/>
        <v>257574</v>
      </c>
      <c r="H48" s="34">
        <f t="shared" si="8"/>
        <v>257574</v>
      </c>
      <c r="I48" s="65">
        <f t="shared" si="8"/>
        <v>170746</v>
      </c>
      <c r="J48" s="65">
        <f t="shared" si="2"/>
        <v>86828</v>
      </c>
      <c r="K48" s="66">
        <f>K49+K60+K61+K64+K69+K73+K76+K77+K78+K79+K80+K81+K82+K83+K84+K85+K86+K87+K88+K89+K90+K93+K94+K95</f>
        <v>261133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176000</v>
      </c>
      <c r="F49" s="68">
        <f t="shared" si="9"/>
        <v>176000</v>
      </c>
      <c r="G49" s="65">
        <f t="shared" si="9"/>
        <v>120048</v>
      </c>
      <c r="H49" s="65">
        <f t="shared" si="9"/>
        <v>120048</v>
      </c>
      <c r="I49" s="65">
        <f t="shared" si="9"/>
        <v>73622</v>
      </c>
      <c r="J49" s="65">
        <f t="shared" si="2"/>
        <v>46426</v>
      </c>
      <c r="K49" s="66">
        <f>SUM(K50:K59)</f>
        <v>125680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5000</v>
      </c>
      <c r="F50" s="69">
        <v>5000</v>
      </c>
      <c r="G50" s="69">
        <v>1551</v>
      </c>
      <c r="H50" s="69">
        <f>G50</f>
        <v>1551</v>
      </c>
      <c r="I50" s="69">
        <v>1551</v>
      </c>
      <c r="J50" s="69">
        <f t="shared" si="2"/>
        <v>0</v>
      </c>
      <c r="K50" s="70">
        <v>1027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23000</v>
      </c>
      <c r="F51" s="69">
        <v>23000</v>
      </c>
      <c r="G51" s="69">
        <v>10723</v>
      </c>
      <c r="H51" s="69">
        <f t="shared" ref="H51:H59" si="10">G51</f>
        <v>10723</v>
      </c>
      <c r="I51" s="69">
        <v>8690</v>
      </c>
      <c r="J51" s="69">
        <f t="shared" si="2"/>
        <v>2033</v>
      </c>
      <c r="K51" s="70">
        <v>8267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60000</v>
      </c>
      <c r="F52" s="69">
        <v>60000</v>
      </c>
      <c r="G52" s="69">
        <v>39091</v>
      </c>
      <c r="H52" s="69">
        <f t="shared" si="10"/>
        <v>39091</v>
      </c>
      <c r="I52" s="69">
        <v>39091</v>
      </c>
      <c r="J52" s="69">
        <f t="shared" si="2"/>
        <v>0</v>
      </c>
      <c r="K52" s="70">
        <v>88061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8000</v>
      </c>
      <c r="F53" s="69">
        <v>8000</v>
      </c>
      <c r="G53" s="69">
        <v>5911</v>
      </c>
      <c r="H53" s="69">
        <f t="shared" si="10"/>
        <v>5911</v>
      </c>
      <c r="I53" s="69">
        <v>5911</v>
      </c>
      <c r="J53" s="69">
        <f t="shared" si="2"/>
        <v>0</v>
      </c>
      <c r="K53" s="70">
        <v>5911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3000</v>
      </c>
      <c r="F54" s="69">
        <v>3000</v>
      </c>
      <c r="G54" s="69">
        <v>1692</v>
      </c>
      <c r="H54" s="69">
        <f t="shared" si="10"/>
        <v>1692</v>
      </c>
      <c r="I54" s="69">
        <v>1692</v>
      </c>
      <c r="J54" s="69">
        <f t="shared" si="2"/>
        <v>0</v>
      </c>
      <c r="K54" s="70">
        <v>2001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1000</v>
      </c>
      <c r="F55" s="69">
        <v>1000</v>
      </c>
      <c r="G55" s="69">
        <v>0</v>
      </c>
      <c r="H55" s="69">
        <f t="shared" si="10"/>
        <v>0</v>
      </c>
      <c r="I55" s="69">
        <v>0</v>
      </c>
      <c r="J55" s="69">
        <f t="shared" si="2"/>
        <v>0</v>
      </c>
      <c r="K55" s="70">
        <v>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2000</v>
      </c>
      <c r="F56" s="69">
        <v>2000</v>
      </c>
      <c r="G56" s="69">
        <v>0</v>
      </c>
      <c r="H56" s="69">
        <f t="shared" si="10"/>
        <v>0</v>
      </c>
      <c r="I56" s="69">
        <v>0</v>
      </c>
      <c r="J56" s="69">
        <f t="shared" si="2"/>
        <v>0</v>
      </c>
      <c r="K56" s="70">
        <v>0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1000</v>
      </c>
      <c r="F57" s="69">
        <v>1000</v>
      </c>
      <c r="G57" s="69">
        <v>307</v>
      </c>
      <c r="H57" s="69">
        <f t="shared" si="10"/>
        <v>307</v>
      </c>
      <c r="I57" s="69">
        <v>307</v>
      </c>
      <c r="J57" s="69">
        <f t="shared" si="2"/>
        <v>0</v>
      </c>
      <c r="K57" s="70">
        <v>307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60000</v>
      </c>
      <c r="F58" s="69">
        <v>60000</v>
      </c>
      <c r="G58" s="69">
        <v>58757</v>
      </c>
      <c r="H58" s="69">
        <f t="shared" si="10"/>
        <v>58757</v>
      </c>
      <c r="I58" s="69">
        <v>14364</v>
      </c>
      <c r="J58" s="69">
        <f t="shared" si="2"/>
        <v>44393</v>
      </c>
      <c r="K58" s="70">
        <v>15964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13000</v>
      </c>
      <c r="F59" s="69">
        <v>13000</v>
      </c>
      <c r="G59" s="69">
        <v>2016</v>
      </c>
      <c r="H59" s="69">
        <f t="shared" si="10"/>
        <v>2016</v>
      </c>
      <c r="I59" s="69">
        <v>2016</v>
      </c>
      <c r="J59" s="69">
        <f t="shared" si="2"/>
        <v>0</v>
      </c>
      <c r="K59" s="70">
        <v>4142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27000</v>
      </c>
      <c r="F60" s="73">
        <v>27000</v>
      </c>
      <c r="G60" s="73">
        <v>0</v>
      </c>
      <c r="H60" s="65">
        <f>G60</f>
        <v>0</v>
      </c>
      <c r="I60" s="73">
        <v>0</v>
      </c>
      <c r="J60" s="73">
        <f t="shared" si="2"/>
        <v>0</v>
      </c>
      <c r="K60" s="74">
        <v>445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164000</v>
      </c>
      <c r="F61" s="73">
        <f t="shared" si="11"/>
        <v>164000</v>
      </c>
      <c r="G61" s="73">
        <f t="shared" si="11"/>
        <v>101896</v>
      </c>
      <c r="H61" s="73">
        <f t="shared" si="11"/>
        <v>101896</v>
      </c>
      <c r="I61" s="73">
        <f t="shared" si="11"/>
        <v>83800</v>
      </c>
      <c r="J61" s="73">
        <f t="shared" si="2"/>
        <v>18096</v>
      </c>
      <c r="K61" s="74">
        <f>K62+K63</f>
        <v>98474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164000</v>
      </c>
      <c r="F62" s="69">
        <v>164000</v>
      </c>
      <c r="G62" s="69">
        <v>101896</v>
      </c>
      <c r="H62" s="69">
        <f>G62</f>
        <v>101896</v>
      </c>
      <c r="I62" s="69">
        <v>83800</v>
      </c>
      <c r="J62" s="69">
        <f t="shared" si="2"/>
        <v>18096</v>
      </c>
      <c r="K62" s="70">
        <v>98474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45000</v>
      </c>
      <c r="F64" s="65">
        <f t="shared" si="13"/>
        <v>45000</v>
      </c>
      <c r="G64" s="65">
        <f t="shared" si="13"/>
        <v>33001</v>
      </c>
      <c r="H64" s="65">
        <f t="shared" si="12"/>
        <v>33001</v>
      </c>
      <c r="I64" s="65">
        <f t="shared" si="13"/>
        <v>10695</v>
      </c>
      <c r="J64" s="65">
        <f t="shared" si="2"/>
        <v>22306</v>
      </c>
      <c r="K64" s="66">
        <f>K65+K66+K67+K68</f>
        <v>36482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25000</v>
      </c>
      <c r="F65" s="69">
        <v>25000</v>
      </c>
      <c r="G65" s="69">
        <v>25000</v>
      </c>
      <c r="H65" s="69">
        <f>G65</f>
        <v>25000</v>
      </c>
      <c r="I65" s="69">
        <v>2803</v>
      </c>
      <c r="J65" s="69">
        <f t="shared" si="2"/>
        <v>22197</v>
      </c>
      <c r="K65" s="70">
        <v>28935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10000</v>
      </c>
      <c r="F66" s="69">
        <v>10000</v>
      </c>
      <c r="G66" s="69">
        <v>4382</v>
      </c>
      <c r="H66" s="69">
        <f>G66</f>
        <v>4382</v>
      </c>
      <c r="I66" s="69">
        <v>4273</v>
      </c>
      <c r="J66" s="69">
        <f t="shared" si="2"/>
        <v>109</v>
      </c>
      <c r="K66" s="70">
        <v>5530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10000</v>
      </c>
      <c r="F68" s="69">
        <v>10000</v>
      </c>
      <c r="G68" s="69">
        <v>3619</v>
      </c>
      <c r="H68" s="69">
        <f>G68</f>
        <v>3619</v>
      </c>
      <c r="I68" s="69">
        <v>3619</v>
      </c>
      <c r="J68" s="69">
        <f t="shared" si="2"/>
        <v>0</v>
      </c>
      <c r="K68" s="70">
        <v>2017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10000</v>
      </c>
      <c r="F69" s="65">
        <f t="shared" si="14"/>
        <v>10000</v>
      </c>
      <c r="G69" s="65">
        <f t="shared" si="14"/>
        <v>2577</v>
      </c>
      <c r="H69" s="65">
        <f t="shared" si="12"/>
        <v>2577</v>
      </c>
      <c r="I69" s="65">
        <f t="shared" si="14"/>
        <v>2577</v>
      </c>
      <c r="J69" s="65">
        <f t="shared" si="2"/>
        <v>0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0</v>
      </c>
      <c r="F70" s="69">
        <v>0</v>
      </c>
      <c r="G70" s="69">
        <v>0</v>
      </c>
      <c r="H70" s="69">
        <f>G70</f>
        <v>0</v>
      </c>
      <c r="I70" s="69">
        <v>0</v>
      </c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0</v>
      </c>
      <c r="F71" s="69">
        <v>0</v>
      </c>
      <c r="G71" s="69">
        <v>0</v>
      </c>
      <c r="H71" s="69">
        <f t="shared" si="12"/>
        <v>0</v>
      </c>
      <c r="I71" s="69">
        <v>0</v>
      </c>
      <c r="J71" s="69">
        <f t="shared" si="2"/>
        <v>0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10000</v>
      </c>
      <c r="F72" s="69">
        <v>10000</v>
      </c>
      <c r="G72" s="69">
        <v>2577</v>
      </c>
      <c r="H72" s="69">
        <f t="shared" si="12"/>
        <v>2577</v>
      </c>
      <c r="I72" s="69">
        <v>2577</v>
      </c>
      <c r="J72" s="69">
        <f t="shared" si="2"/>
        <v>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2000</v>
      </c>
      <c r="F73" s="65">
        <f t="shared" si="15"/>
        <v>2000</v>
      </c>
      <c r="G73" s="65">
        <f t="shared" si="15"/>
        <v>52</v>
      </c>
      <c r="H73" s="65">
        <f t="shared" si="12"/>
        <v>52</v>
      </c>
      <c r="I73" s="65">
        <f t="shared" si="15"/>
        <v>52</v>
      </c>
      <c r="J73" s="65">
        <f t="shared" si="2"/>
        <v>0</v>
      </c>
      <c r="K73" s="66">
        <f>K74+K75</f>
        <v>52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2000</v>
      </c>
      <c r="F74" s="69">
        <v>2000</v>
      </c>
      <c r="G74" s="69">
        <v>52</v>
      </c>
      <c r="H74" s="69">
        <f>G74</f>
        <v>52</v>
      </c>
      <c r="I74" s="69">
        <v>52</v>
      </c>
      <c r="J74" s="69">
        <f t="shared" ref="J74:J137" si="16">H74-I74</f>
        <v>0</v>
      </c>
      <c r="K74" s="70">
        <v>52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/>
      <c r="F78" s="34"/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10000</v>
      </c>
      <c r="F80" s="34">
        <v>10000</v>
      </c>
      <c r="G80" s="34">
        <v>0</v>
      </c>
      <c r="H80" s="65">
        <f t="shared" si="12"/>
        <v>0</v>
      </c>
      <c r="I80" s="34">
        <v>0</v>
      </c>
      <c r="J80" s="34">
        <f t="shared" si="16"/>
        <v>0</v>
      </c>
      <c r="K80" s="35">
        <v>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5000</v>
      </c>
      <c r="F81" s="34">
        <v>5000</v>
      </c>
      <c r="G81" s="34">
        <v>0</v>
      </c>
      <c r="H81" s="65">
        <f>G81</f>
        <v>0</v>
      </c>
      <c r="I81" s="34">
        <v>0</v>
      </c>
      <c r="J81" s="34">
        <f t="shared" si="16"/>
        <v>0</v>
      </c>
      <c r="K81" s="35">
        <v>0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0</v>
      </c>
      <c r="F95" s="65">
        <f t="shared" si="18"/>
        <v>0</v>
      </c>
      <c r="G95" s="65">
        <f t="shared" si="18"/>
        <v>0</v>
      </c>
      <c r="H95" s="65">
        <f t="shared" si="12"/>
        <v>0</v>
      </c>
      <c r="I95" s="65">
        <f t="shared" si="18"/>
        <v>0</v>
      </c>
      <c r="J95" s="65">
        <f t="shared" si="16"/>
        <v>0</v>
      </c>
      <c r="K95" s="66">
        <f>K96+K97+K98+K99+K100+K101+K102+K103</f>
        <v>0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/>
      <c r="F98" s="69"/>
      <c r="G98" s="69"/>
      <c r="H98" s="69"/>
      <c r="I98" s="69"/>
      <c r="J98" s="69">
        <f t="shared" si="16"/>
        <v>0</v>
      </c>
      <c r="K98" s="70"/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12000</v>
      </c>
      <c r="F161" s="95">
        <f t="shared" si="33"/>
        <v>12000</v>
      </c>
      <c r="G161" s="95">
        <f t="shared" si="33"/>
        <v>10504</v>
      </c>
      <c r="H161" s="95">
        <f t="shared" si="33"/>
        <v>10504</v>
      </c>
      <c r="I161" s="95">
        <f t="shared" si="33"/>
        <v>7077</v>
      </c>
      <c r="J161" s="73">
        <f t="shared" si="26"/>
        <v>3427</v>
      </c>
      <c r="K161" s="74">
        <f>SUM(K162:K175)</f>
        <v>6958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12000</v>
      </c>
      <c r="F174" s="50">
        <v>12000</v>
      </c>
      <c r="G174" s="69">
        <v>10504</v>
      </c>
      <c r="H174" s="69">
        <f>G174</f>
        <v>10504</v>
      </c>
      <c r="I174" s="69">
        <v>7077</v>
      </c>
      <c r="J174" s="69">
        <f t="shared" si="26"/>
        <v>3427</v>
      </c>
      <c r="K174" s="70">
        <v>6958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-13563</v>
      </c>
      <c r="H191" s="108">
        <f t="shared" si="39"/>
        <v>-13563</v>
      </c>
      <c r="I191" s="108">
        <f t="shared" si="39"/>
        <v>-13563</v>
      </c>
      <c r="J191" s="108">
        <f t="shared" si="26"/>
        <v>0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-13563</v>
      </c>
      <c r="H192" s="108">
        <f t="shared" si="39"/>
        <v>-13563</v>
      </c>
      <c r="I192" s="108">
        <f t="shared" si="39"/>
        <v>-13563</v>
      </c>
      <c r="J192" s="108">
        <f t="shared" si="26"/>
        <v>0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>
        <v>-13563</v>
      </c>
      <c r="H193" s="109">
        <v>-13563</v>
      </c>
      <c r="I193" s="109">
        <v>-13563</v>
      </c>
      <c r="J193" s="109">
        <f t="shared" si="26"/>
        <v>0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0</v>
      </c>
      <c r="F199" s="108">
        <f t="shared" si="42"/>
        <v>0</v>
      </c>
      <c r="G199" s="108">
        <f t="shared" si="42"/>
        <v>0</v>
      </c>
      <c r="H199" s="108">
        <f t="shared" si="42"/>
        <v>0</v>
      </c>
      <c r="I199" s="108">
        <f t="shared" si="42"/>
        <v>0</v>
      </c>
      <c r="J199" s="108">
        <f t="shared" si="26"/>
        <v>0</v>
      </c>
      <c r="K199" s="66">
        <f>K200+K209+K226+K329+K393+K406+K408</f>
        <v>6795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0</v>
      </c>
      <c r="F329" s="49">
        <f t="shared" ref="F329:K329" si="66">F382</f>
        <v>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0</v>
      </c>
      <c r="F382" s="49">
        <f>F383</f>
        <v>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/>
      <c r="F383" s="50"/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0</v>
      </c>
      <c r="F393" s="108">
        <f t="shared" si="80"/>
        <v>0</v>
      </c>
      <c r="G393" s="108">
        <f t="shared" si="80"/>
        <v>0</v>
      </c>
      <c r="H393" s="108">
        <f t="shared" si="80"/>
        <v>0</v>
      </c>
      <c r="I393" s="108">
        <f t="shared" si="80"/>
        <v>0</v>
      </c>
      <c r="J393" s="108">
        <f t="shared" si="63"/>
        <v>0</v>
      </c>
      <c r="K393" s="180">
        <f>K394+K401+K404</f>
        <v>6795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0</v>
      </c>
      <c r="F394" s="108">
        <f t="shared" si="81"/>
        <v>0</v>
      </c>
      <c r="G394" s="108">
        <f t="shared" si="81"/>
        <v>0</v>
      </c>
      <c r="H394" s="108">
        <f t="shared" si="81"/>
        <v>0</v>
      </c>
      <c r="I394" s="108">
        <f t="shared" si="81"/>
        <v>0</v>
      </c>
      <c r="J394" s="108">
        <f t="shared" si="63"/>
        <v>0</v>
      </c>
      <c r="K394" s="180">
        <f>K395+K400</f>
        <v>6795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0</v>
      </c>
      <c r="F395" s="108">
        <f t="shared" si="82"/>
        <v>0</v>
      </c>
      <c r="G395" s="108">
        <f t="shared" si="82"/>
        <v>0</v>
      </c>
      <c r="H395" s="108">
        <f t="shared" si="82"/>
        <v>0</v>
      </c>
      <c r="I395" s="108">
        <f t="shared" si="82"/>
        <v>0</v>
      </c>
      <c r="J395" s="108">
        <f t="shared" si="63"/>
        <v>0</v>
      </c>
      <c r="K395" s="180">
        <f>K396+K397+K398+K399</f>
        <v>6795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/>
      <c r="F397" s="109"/>
      <c r="G397" s="109"/>
      <c r="H397" s="109"/>
      <c r="I397" s="109"/>
      <c r="J397" s="109">
        <f t="shared" ref="J397:J417" si="83">H397-I397</f>
        <v>0</v>
      </c>
      <c r="K397" s="183">
        <v>4665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/>
      <c r="I398" s="109"/>
      <c r="J398" s="109">
        <f t="shared" si="83"/>
        <v>0</v>
      </c>
      <c r="K398" s="183">
        <v>2130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/>
      <c r="F399" s="109"/>
      <c r="G399" s="109"/>
      <c r="H399" s="109"/>
      <c r="I399" s="109"/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2026-03-03T08:57:36Z</dcterms:created>
  <dcterms:modified xsi:type="dcterms:W3CDTF">2026-03-03T08:57:56Z</dcterms:modified>
</cp:coreProperties>
</file>